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EAA!$A$1:$G$32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15" i="1" l="1"/>
  <c r="G6" i="1"/>
  <c r="G16" i="1"/>
  <c r="G15" i="1" s="1"/>
  <c r="F6" i="1"/>
  <c r="F4" i="1" l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<sst xmlns="http://schemas.openxmlformats.org/spreadsheetml/2006/main" count="33" uniqueCount="33">
  <si>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</si>
  <si>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</si>
  <si>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</si>
  <si>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</si>
  <si>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</si>
  <si>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</si>
  <si>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</si>
  <si>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</si>
  <si>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</si>
  <si>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</si>
  <si>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</si>
  <si>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</si>
  <si>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</si>
  <si>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</si>
  <si>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</si>
  <si>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</si>
  <si>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</si>
  <si>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</si>
  <si>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</si>
  <si>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</si>
  <si>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</si>
  <si>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</si>
  <si>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</si>
  <si>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</si>
  <si>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</si>
  <si>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</si>
  <si>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30 DE JUNIO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</si>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</sst>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="130" zoomScaleNormal="13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5" width="18.83203125" style="1" customWidth="1"/>
    <col min="6" max="6" width="24.6640625" style="1" customWidth="1"/>
    <col min="7" max="7" width="18.83203125" style="1" customWidth="1"/>
    <col min="8" max="16384" width="12" style="1"/>
  </cols>
  <sheetData>
    <row r="1" spans="1:7" ht="39.950000000000003" customHeight="1" x14ac:dyDescent="0.2">
      <c r="A1" s="24" t="s">
        <v>26</v>
      </c>
      <c r="B1" s="25"/>
      <c r="C1" s="25"/>
      <c r="D1" s="25"/>
      <c r="E1" s="25"/>
      <c r="F1" s="25"/>
      <c r="G1" s="26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11006613.130000001</v>
      </c>
      <c r="D4" s="13">
        <f>SUM(D6+D15)</f>
        <v>20956863.060000002</v>
      </c>
      <c r="E4" s="13">
        <f>SUM(E6+E15)</f>
        <v>20157845.390000001</v>
      </c>
      <c r="F4" s="13">
        <f>SUM(F6+F15)</f>
        <v>11805630.800000001</v>
      </c>
      <c r="G4" s="13">
        <f>SUM(G6+G15)</f>
        <v>799017.67000000016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3020825.2199999997</v>
      </c>
      <c r="D6" s="13">
        <f>SUM(D7:D13)</f>
        <v>20956863.060000002</v>
      </c>
      <c r="E6" s="13">
        <f>SUM(E7:E13)</f>
        <v>20157845.390000001</v>
      </c>
      <c r="F6" s="13">
        <f>SUM(F7:F13)</f>
        <v>3819842.89</v>
      </c>
      <c r="G6" s="18">
        <f>SUM(G7:G13)</f>
        <v>799017.67000000016</v>
      </c>
    </row>
    <row r="7" spans="1:7" x14ac:dyDescent="0.2">
      <c r="A7" s="3">
        <v>1110</v>
      </c>
      <c r="B7" s="7" t="s">
        <v>9</v>
      </c>
      <c r="C7" s="18">
        <v>1361105.24</v>
      </c>
      <c r="D7" s="18">
        <v>11419457.5</v>
      </c>
      <c r="E7" s="18">
        <v>10677138.33</v>
      </c>
      <c r="F7" s="18">
        <f>C7+D7-E7</f>
        <v>2103424.41</v>
      </c>
      <c r="G7" s="18">
        <f t="shared" ref="G7:G13" si="0">F7-C7</f>
        <v>742319.17000000016</v>
      </c>
    </row>
    <row r="8" spans="1:7" x14ac:dyDescent="0.2">
      <c r="A8" s="3">
        <v>1120</v>
      </c>
      <c r="B8" s="7" t="s">
        <v>10</v>
      </c>
      <c r="C8" s="18">
        <v>1026932.78</v>
      </c>
      <c r="D8" s="18">
        <v>7712525.46</v>
      </c>
      <c r="E8" s="18">
        <v>7695215.46</v>
      </c>
      <c r="F8" s="18">
        <f t="shared" ref="F8:F13" si="1">C8+D8-E8</f>
        <v>1044242.7800000003</v>
      </c>
      <c r="G8" s="18">
        <f t="shared" si="0"/>
        <v>17310.000000000233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632787.19999999995</v>
      </c>
      <c r="D11" s="18">
        <v>1824880.1</v>
      </c>
      <c r="E11" s="18">
        <v>1785491.6</v>
      </c>
      <c r="F11" s="18">
        <f t="shared" si="1"/>
        <v>672175.69999999972</v>
      </c>
      <c r="G11" s="18">
        <f t="shared" si="0"/>
        <v>39388.499999999767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7985787.9100000011</v>
      </c>
      <c r="D15" s="13">
        <f>SUM(D16:D24)</f>
        <v>0</v>
      </c>
      <c r="E15" s="13">
        <f>SUM(E16:E24)</f>
        <v>0</v>
      </c>
      <c r="F15" s="13">
        <f>SUM(F16:F24)</f>
        <v>7985787.9100000011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2734129.1</v>
      </c>
      <c r="D19" s="18">
        <v>0</v>
      </c>
      <c r="E19" s="18">
        <v>0</v>
      </c>
      <c r="F19" s="18">
        <f t="shared" si="3"/>
        <v>2734129.1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85260</v>
      </c>
      <c r="D20" s="18">
        <v>0</v>
      </c>
      <c r="E20" s="18">
        <v>0</v>
      </c>
      <c r="F20" s="18">
        <f t="shared" si="3"/>
        <v>85260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-1575596.72</v>
      </c>
      <c r="D21" s="18">
        <v>0</v>
      </c>
      <c r="E21" s="18">
        <v>0</v>
      </c>
      <c r="F21" s="18">
        <f t="shared" si="3"/>
        <v>-1575596.72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7" t="s">
        <v>25</v>
      </c>
      <c r="C26" s="27"/>
      <c r="D26" s="27"/>
      <c r="E26" s="27"/>
      <c r="F26" s="27"/>
      <c r="G26" s="27"/>
    </row>
    <row r="30" spans="1:7" x14ac:dyDescent="0.2">
      <c r="B30" s="20" t="s">
        <v>27</v>
      </c>
      <c r="C30"/>
      <c r="D30" s="21"/>
      <c r="E30"/>
      <c r="F30" s="20" t="s">
        <v>32</v>
      </c>
    </row>
    <row r="31" spans="1:7" x14ac:dyDescent="0.2">
      <c r="B31" s="22" t="s">
        <v>28</v>
      </c>
      <c r="C31"/>
      <c r="D31" s="23"/>
      <c r="E31"/>
      <c r="F31" s="21" t="s">
        <v>29</v>
      </c>
    </row>
    <row r="32" spans="1:7" x14ac:dyDescent="0.2">
      <c r="B32" s="20" t="s">
        <v>30</v>
      </c>
      <c r="C32"/>
      <c r="D32" s="23"/>
      <c r="E32"/>
      <c r="F32" s="21" t="s">
        <v>31</v>
      </c>
    </row>
  </sheetData>
  <sheetProtection formatCells="0" formatColumns="0" formatRows="0" autoFilter="0"/>
  <mergeCells count="2">
    <mergeCell ref="A1:G1"/>
    <mergeCell ref="B26:G26"/>
  </mergeCells>
  <pageMargins left="1.2204724409448819" right="0.23622047244094491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2021-07-22T21:25:18Z</cp:lastPrinted>
  <dcterms:created xsi:type="dcterms:W3CDTF">2014-02-09T04:04:15Z</dcterms:created>
  <dcterms:modified xsi:type="dcterms:W3CDTF">2022-05-17T16:07:26Z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